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2"/>
  </bookViews>
  <sheets>
    <sheet name="BSE" sheetId="1" r:id="rId1"/>
    <sheet name="ISM" sheetId="2" r:id="rId2"/>
    <sheet name="Summary" sheetId="3" r:id="rId3"/>
  </sheets>
  <externalReferences>
    <externalReference r:id="rId6"/>
  </externalReference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<sst xmlns="http://schemas.openxmlformats.org/spreadsheetml/2006/main" count="140" uniqueCount="112">
  <si>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</si>
  <si>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</si>
  <si>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</si>
  <si>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</si>
  <si>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</si>
  <si>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</si>
  <si>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</si>
  <si>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</si>
  <si>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</si>
  <si>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</si>
  <si>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</si>
  <si>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</si>
  <si>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</si>
  <si>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</si>
  <si>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</si>
  <si>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</si>
  <si>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</si>
  <si>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</si>
  <si>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</si>
  <si>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</si>
  <si>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</si>
  <si>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</si>
  <si>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</si>
  <si>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</si>
  <si>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</si>
  <si>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</si>
  <si>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</si>
  <si>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</si>
  <si>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</si>
  <si>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</si>
  <si>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</si>
  <si>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</si>
  <si>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</si>
  <si>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</si>
  <si>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</si>
  <si>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</si>
  <si>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</si>
  <si>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</si>
  <si>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</si>
  <si>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</si>
  <si>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</si>
  <si>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</si>
  <si>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</si>
  <si>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</si>
  <si>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</si>
  <si>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</si>
  <si>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</si>
  <si>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</si>
  <si>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</si>
  <si>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</si>
  <si>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</si>
  <si>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</si>
  <si>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</si>
  <si>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</si>
  <si>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</si>
  <si>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</si>
  <si>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</si>
  <si>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</si>
  <si>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</si>
  <si>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</si>
  <si>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</si>
  <si>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</si>
  <si>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</si>
  <si>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</si>
  <si>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</si>
  <si>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</si>
  <si>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</si>
  <si>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</si>
  <si>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</si>
  <si>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</si>
  <si>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</si>
  <si>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</si>
  <si>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</si>
  <si>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</si>
  <si>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</si>
  <si>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</si>
  <si>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</si>
  <si>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</si>
  <si>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</si>
  <si>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</si>
  <si>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</si>
  <si>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</si>
  <si>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</si>
  <si>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</si>
  <si>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</si>
  <si>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</si>
  <si>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</si>
  <si>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</si>
  <si>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</si>
  <si>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</si>
  <si>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</si>
  <si>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</si>
  <si>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</si>
  <si>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</si>
  <si>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</si>
  <si>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</si>
  <si>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</si>
  <si>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</si>
  <si>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</si>
  <si>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</si>
  <si>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</si>
  <si>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</si>
  <si>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</si>
  <si>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</si>
  <si>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</si>
  <si>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</si>
  <si>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</si>
  <si>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</si>
  <si>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Eppley Caribbean Property Fund SCC - Value Fund -*</t>
  </si>
  <si>
    <t>West India Biscuit Company Limited</t>
  </si>
  <si>
    <t xml:space="preserve">Goddard Enterprises Limited </t>
  </si>
  <si>
    <t>Thursday June 6,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</si>
</sst>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>
      <alignment horizontal="center" vertical="center"/>
    </xf>
    <xf numFmtId="172" fontId="60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phen\Documents\Trade%20Statistics%20By%20Date%20-%202024060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F3">
            <v>2.1</v>
          </cell>
          <cell r="G3">
            <v>2.1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" customFormat="1" ht="14.2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" customFormat="1" ht="14.25">
      <c r="A3" s="101" t="s">
        <v>111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45419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4"/>
      <c r="L7" s="64">
        <v>18145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86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45408</v>
      </c>
      <c r="C10" s="30"/>
      <c r="D10" s="27"/>
      <c r="E10" s="27"/>
      <c r="F10" s="27">
        <v>0.75</v>
      </c>
      <c r="G10" s="27">
        <v>0.75</v>
      </c>
      <c r="H10" s="27"/>
      <c r="I10" s="46"/>
      <c r="J10" s="46">
        <v>0.75</v>
      </c>
      <c r="K10" s="64"/>
      <c r="L10" s="64">
        <v>611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45441</v>
      </c>
      <c r="C14" s="30"/>
      <c r="D14" s="27"/>
      <c r="E14" s="27"/>
      <c r="F14" s="27">
        <v>7.01</v>
      </c>
      <c r="G14" s="27">
        <v>7.01</v>
      </c>
      <c r="H14" s="27"/>
      <c r="I14" s="46">
        <v>7</v>
      </c>
      <c r="J14" s="46"/>
      <c r="K14" s="64">
        <v>25000</v>
      </c>
      <c r="L14" s="64"/>
    </row>
    <row r="15" spans="1:12" s="8" customFormat="1" ht="14.25" customHeight="1">
      <c r="A15" s="31" t="s">
        <v>24</v>
      </c>
      <c r="B15" s="85">
        <v>45449</v>
      </c>
      <c r="C15" s="30">
        <v>400</v>
      </c>
      <c r="D15" s="27">
        <f>'[1]Sheet1'!F3</f>
        <v>2.1</v>
      </c>
      <c r="E15" s="27">
        <f>'[1]Sheet1'!G3</f>
        <v>2.1</v>
      </c>
      <c r="F15" s="27">
        <v>2.1</v>
      </c>
      <c r="G15" s="27">
        <v>2.1</v>
      </c>
      <c r="H15" s="27">
        <f>G15-F15</f>
        <v>0</v>
      </c>
      <c r="I15" s="46">
        <v>2.1</v>
      </c>
      <c r="J15" s="46">
        <v>2.2</v>
      </c>
      <c r="K15" s="64">
        <v>11330</v>
      </c>
      <c r="L15" s="64">
        <v>32574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45446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0.15</v>
      </c>
      <c r="K17" s="64">
        <v>42500</v>
      </c>
      <c r="L17" s="64">
        <v>3332</v>
      </c>
    </row>
    <row r="18" spans="1:12" s="8" customFormat="1" ht="14.25" customHeight="1">
      <c r="A18" s="31" t="s">
        <v>108</v>
      </c>
      <c r="B18" s="85">
        <v>45446</v>
      </c>
      <c r="C18" s="30"/>
      <c r="D18" s="27"/>
      <c r="E18" s="27"/>
      <c r="F18" s="27">
        <v>0.5</v>
      </c>
      <c r="G18" s="27">
        <v>0.5</v>
      </c>
      <c r="H18" s="27"/>
      <c r="I18" s="46">
        <v>0.5</v>
      </c>
      <c r="J18" s="46">
        <v>0.55</v>
      </c>
      <c r="K18" s="64">
        <v>53702</v>
      </c>
      <c r="L18" s="64">
        <v>115483</v>
      </c>
    </row>
    <row r="19" spans="1:12" s="8" customFormat="1" ht="14.25" customHeight="1">
      <c r="A19" s="31" t="s">
        <v>110</v>
      </c>
      <c r="B19" s="85">
        <v>45449</v>
      </c>
      <c r="C19" s="30">
        <v>45</v>
      </c>
      <c r="D19" s="27">
        <v>3.1</v>
      </c>
      <c r="E19" s="27">
        <v>3.1</v>
      </c>
      <c r="F19" s="27">
        <v>3.1</v>
      </c>
      <c r="G19" s="27">
        <v>3.1</v>
      </c>
      <c r="H19" s="27">
        <f>G19-F19</f>
        <v>0</v>
      </c>
      <c r="I19" s="46">
        <v>3</v>
      </c>
      <c r="J19" s="46">
        <v>3.1</v>
      </c>
      <c r="K19" s="64">
        <v>5000</v>
      </c>
      <c r="L19" s="64">
        <v>20766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/>
      <c r="J21" s="46">
        <v>1.88</v>
      </c>
      <c r="K21" s="64"/>
      <c r="L21" s="64">
        <v>500</v>
      </c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86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109</v>
      </c>
      <c r="B31" s="71">
        <v>45442</v>
      </c>
      <c r="C31" s="30"/>
      <c r="D31" s="27"/>
      <c r="E31" s="27"/>
      <c r="F31" s="27">
        <v>34</v>
      </c>
      <c r="G31" s="27">
        <v>34</v>
      </c>
      <c r="H31" s="27"/>
      <c r="I31" s="46"/>
      <c r="J31" s="46">
        <v>34</v>
      </c>
      <c r="K31" s="64"/>
      <c r="L31" s="64">
        <v>4503</v>
      </c>
    </row>
    <row r="32" spans="1:12" s="8" customFormat="1" ht="14.25" customHeight="1">
      <c r="A32" s="31" t="s">
        <v>107</v>
      </c>
      <c r="B32" s="71">
        <v>45441</v>
      </c>
      <c r="C32" s="30"/>
      <c r="D32" s="27"/>
      <c r="E32" s="27"/>
      <c r="F32" s="27">
        <v>17.25</v>
      </c>
      <c r="G32" s="27">
        <v>17.14</v>
      </c>
      <c r="H32" s="27">
        <f>G32-F32</f>
        <v>-0.10999999999999943</v>
      </c>
      <c r="I32" s="46">
        <v>17.62</v>
      </c>
      <c r="J32" s="46">
        <v>23</v>
      </c>
      <c r="K32" s="64">
        <v>29</v>
      </c>
      <c r="L32" s="64">
        <v>279</v>
      </c>
    </row>
    <row r="33" spans="1:12" s="1" customFormat="1" ht="15" customHeight="1">
      <c r="A33" s="33" t="s">
        <v>10</v>
      </c>
      <c r="B33" s="69"/>
      <c r="C33" s="35">
        <f>SUM(C6:C32)</f>
        <v>445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45447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50000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2908.77029687218</v>
      </c>
      <c r="C2" s="16">
        <v>445</v>
      </c>
      <c r="D2" s="17">
        <v>979.5</v>
      </c>
      <c r="E2" s="16">
        <v>2</v>
      </c>
      <c r="F2" s="18">
        <f>B22</f>
        <v>5627.79569645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703.495326797964</v>
      </c>
      <c r="C4" s="16">
        <f>SUM(C2:C3)</f>
        <v>445</v>
      </c>
      <c r="D4" s="17">
        <f>SUM(D2:D3)</f>
        <v>979.5</v>
      </c>
      <c r="E4" s="16">
        <f>SUM(E2:E3)</f>
        <v>2</v>
      </c>
      <c r="F4" s="18">
        <f>B24</f>
        <v>5728.44353461</v>
      </c>
      <c r="G4" s="5"/>
    </row>
    <row r="7" spans="1:10" ht="15">
      <c r="A7" s="87">
        <v>45449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45449</v>
      </c>
      <c r="C11" s="91">
        <v>45448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2908.77029687218</v>
      </c>
      <c r="C13" s="93">
        <v>2908.8854058865663</v>
      </c>
      <c r="D13" s="92">
        <v>-0.11510901438623478</v>
      </c>
      <c r="H13" s="6"/>
      <c r="I13" s="6"/>
      <c r="J13" s="6"/>
    </row>
    <row r="14" spans="1:10" ht="14.25">
      <c r="A14" s="92" t="s">
        <v>101</v>
      </c>
      <c r="B14" s="93">
        <v>788.2327741935483</v>
      </c>
      <c r="C14" s="94">
        <v>788.2327741935483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703.495326797964</v>
      </c>
      <c r="C15" s="94">
        <v>703.525053241605</v>
      </c>
      <c r="D15" s="92">
        <v>-0.029726443640925027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104</v>
      </c>
      <c r="G19" s="4"/>
      <c r="H19" s="6"/>
      <c r="I19" s="6"/>
      <c r="J19" s="6"/>
    </row>
    <row r="20" spans="1:10" ht="14.25">
      <c r="A20" s="92"/>
      <c r="B20" s="91">
        <v>45449</v>
      </c>
      <c r="C20" s="91">
        <v>45448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5627.79569645</v>
      </c>
      <c r="C22" s="98">
        <v>5628.0377542</v>
      </c>
      <c r="D22" s="92">
        <v>-0.24205774999973073</v>
      </c>
      <c r="H22" s="6"/>
      <c r="I22" s="6"/>
      <c r="J22" s="6"/>
    </row>
    <row r="23" spans="1:10" ht="14.25">
      <c r="A23" s="92" t="s">
        <v>101</v>
      </c>
      <c r="B23" s="98">
        <v>100.64783815999999</v>
      </c>
      <c r="C23" s="98">
        <v>100.64783815999999</v>
      </c>
      <c r="D23" s="92">
        <v>0</v>
      </c>
      <c r="H23" s="6"/>
      <c r="I23" s="6"/>
      <c r="J23" s="6"/>
    </row>
    <row r="24" spans="1:10" ht="14.25">
      <c r="A24" s="92" t="s">
        <v>102</v>
      </c>
      <c r="B24" s="98">
        <v>5728.44353461</v>
      </c>
      <c r="C24" s="98">
        <v>5728.68559236</v>
      </c>
      <c r="D24" s="92">
        <v>-0.24205774999973073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2024-06-06T17:30:33Z</dcterms:modified>
  <cp:category/>
  <cp:version/>
  <cp:contentType/>
  <cp:contentStatus/>
</cp:coreProperties>
</file>