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SE" sheetId="1" r:id="rId1"/>
    <sheet name="Summary" sheetId="2" r:id="rId2"/>
    <sheet name="ISM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<sst xmlns="http://schemas.openxmlformats.org/spreadsheetml/2006/main" count="131" uniqueCount="108">
  <si>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</si>
  <si>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</si>
  <si>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</si>
  <si>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</si>
  <si>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</si>
  <si>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</si>
  <si>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</si>
  <si>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</si>
  <si>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</si>
  <si>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</si>
  <si>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</si>
  <si>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</si>
  <si>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</si>
  <si>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</si>
  <si>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</si>
  <si>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</si>
  <si>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</si>
  <si>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</si>
  <si>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</si>
  <si>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</si>
  <si>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</si>
  <si>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</si>
  <si>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</si>
  <si>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</si>
  <si>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</si>
  <si>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</si>
  <si>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</si>
  <si>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</si>
  <si>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</si>
  <si>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</si>
  <si>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</si>
  <si>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</si>
  <si>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</si>
  <si>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</si>
  <si>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</si>
  <si>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</si>
  <si>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</si>
  <si>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</si>
  <si>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</si>
  <si>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</si>
  <si>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</si>
  <si>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</si>
  <si>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</si>
  <si>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</si>
  <si>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</si>
  <si>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</si>
  <si>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</si>
  <si>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</si>
  <si>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</si>
  <si>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</si>
  <si>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</si>
  <si>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</si>
  <si>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</si>
  <si>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</si>
  <si>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</si>
  <si>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</si>
  <si>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</si>
  <si>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</si>
  <si>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</si>
  <si>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</si>
  <si>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</si>
  <si>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</si>
  <si>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</si>
  <si>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</si>
  <si>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</si>
  <si>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</si>
  <si>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</si>
  <si>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</si>
  <si>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</si>
  <si>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</si>
  <si>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</si>
  <si>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</si>
  <si>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</si>
  <si>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</si>
  <si>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</si>
  <si>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</si>
  <si>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</si>
  <si>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</si>
  <si>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</si>
  <si>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</si>
  <si>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</si>
  <si>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</si>
  <si>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</si>
  <si>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</si>
  <si>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</si>
  <si>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</si>
  <si>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</si>
  <si>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</si>
  <si>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</si>
  <si>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</si>
  <si>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</si>
  <si>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</si>
  <si>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</si>
  <si>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</si>
  <si>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</si>
  <si>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</si>
  <si>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</si>
  <si>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</si>
  <si>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</si>
  <si>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</si>
  <si>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</si>
  <si>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</si>
  <si>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</si>
  <si>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</si>
  <si>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</si>
  <si>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</si>
  <si>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Sagicor Financial Corporation Limited -*</t>
  </si>
  <si>
    <t>Friday October 18, 2019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</si>
</sst>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Font="1" applyFill="1" applyBorder="1" applyAlignment="1">
      <alignment horizontal="right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19\October\Market%20Cap%20October%2018,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19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4.2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4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4.25">
      <c r="A3" s="75" t="s">
        <v>107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4.2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4.2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4000</v>
      </c>
      <c r="L7" s="27"/>
    </row>
    <row r="8" spans="1:12" s="1" customFormat="1" ht="14.2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4.2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4.2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103</v>
      </c>
      <c r="B14" s="24">
        <v>43745</v>
      </c>
      <c r="C14" s="25"/>
      <c r="D14" s="26"/>
      <c r="E14" s="26"/>
      <c r="F14" s="28">
        <v>4.6</v>
      </c>
      <c r="G14" s="28">
        <v>4.6</v>
      </c>
      <c r="H14" s="26"/>
      <c r="I14" s="26">
        <v>4.62</v>
      </c>
      <c r="J14" s="26">
        <v>4.65</v>
      </c>
      <c r="K14" s="27">
        <v>2000</v>
      </c>
      <c r="L14" s="27">
        <v>5090</v>
      </c>
    </row>
    <row r="15" spans="1:12" s="1" customFormat="1" ht="14.25">
      <c r="A15" s="23" t="s">
        <v>105</v>
      </c>
      <c r="B15" s="24">
        <v>43754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</v>
      </c>
      <c r="K15" s="27"/>
      <c r="L15" s="27">
        <v>2500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4.25">
      <c r="A18" s="23" t="s">
        <v>86</v>
      </c>
      <c r="B18" s="24">
        <v>43754</v>
      </c>
      <c r="C18" s="32"/>
      <c r="D18" s="26"/>
      <c r="E18" s="26"/>
      <c r="F18" s="28">
        <v>0.56</v>
      </c>
      <c r="G18" s="28">
        <v>0.56</v>
      </c>
      <c r="H18" s="28"/>
      <c r="I18" s="26">
        <v>0.56</v>
      </c>
      <c r="J18" s="36"/>
      <c r="K18" s="27">
        <v>14324</v>
      </c>
      <c r="L18" s="27"/>
    </row>
    <row r="19" spans="1:12" s="1" customFormat="1" ht="14.25">
      <c r="A19" s="23" t="s">
        <v>104</v>
      </c>
      <c r="B19" s="24">
        <v>43755</v>
      </c>
      <c r="C19" s="32"/>
      <c r="D19" s="26"/>
      <c r="E19" s="26"/>
      <c r="F19" s="28">
        <v>3.26</v>
      </c>
      <c r="G19" s="28">
        <v>3.26</v>
      </c>
      <c r="H19" s="28"/>
      <c r="I19" s="26">
        <v>3.25</v>
      </c>
      <c r="J19" s="26"/>
      <c r="K19" s="27">
        <v>7988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92</v>
      </c>
      <c r="B21" s="24">
        <v>43753</v>
      </c>
      <c r="C21" s="32"/>
      <c r="D21" s="26"/>
      <c r="E21" s="26"/>
      <c r="F21" s="28">
        <v>3.29</v>
      </c>
      <c r="G21" s="28">
        <v>3.29</v>
      </c>
      <c r="H21" s="28"/>
      <c r="I21" s="26">
        <v>3.26</v>
      </c>
      <c r="J21" s="26">
        <v>3.29</v>
      </c>
      <c r="K21" s="27">
        <v>500</v>
      </c>
      <c r="L21" s="27">
        <v>1000</v>
      </c>
    </row>
    <row r="22" spans="1:12" s="1" customFormat="1" ht="14.25">
      <c r="A22" s="23" t="s">
        <v>96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2.7</v>
      </c>
      <c r="J26" s="26">
        <v>2.95</v>
      </c>
      <c r="K26" s="27">
        <v>200</v>
      </c>
      <c r="L26" s="27">
        <v>9009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106</v>
      </c>
      <c r="B28" s="24">
        <v>43752</v>
      </c>
      <c r="C28" s="32"/>
      <c r="D28" s="26"/>
      <c r="E28" s="26"/>
      <c r="F28" s="28">
        <v>2.95</v>
      </c>
      <c r="G28" s="28">
        <v>2.95</v>
      </c>
      <c r="H28" s="28"/>
      <c r="I28" s="26">
        <v>2.91</v>
      </c>
      <c r="J28" s="26">
        <v>2.95</v>
      </c>
      <c r="K28" s="27">
        <v>7117</v>
      </c>
      <c r="L28" s="27">
        <v>3203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87</v>
      </c>
      <c r="B31" s="24">
        <v>43756</v>
      </c>
      <c r="C31" s="32">
        <v>250</v>
      </c>
      <c r="D31" s="26">
        <v>25</v>
      </c>
      <c r="E31" s="26">
        <v>25</v>
      </c>
      <c r="F31" s="28">
        <v>24.5</v>
      </c>
      <c r="G31" s="28">
        <v>25</v>
      </c>
      <c r="H31" s="28">
        <f>G31-F31</f>
        <v>0.5</v>
      </c>
      <c r="I31" s="26">
        <v>24.5</v>
      </c>
      <c r="J31" s="26">
        <v>25</v>
      </c>
      <c r="K31" s="27">
        <v>50</v>
      </c>
      <c r="L31" s="27">
        <v>250</v>
      </c>
    </row>
    <row r="32" spans="1:12" s="1" customFormat="1" ht="14.25">
      <c r="A32" s="23" t="s">
        <v>102</v>
      </c>
      <c r="B32" s="24">
        <v>43593</v>
      </c>
      <c r="C32" s="32"/>
      <c r="D32" s="26"/>
      <c r="E32" s="26"/>
      <c r="F32" s="28">
        <v>21.15</v>
      </c>
      <c r="G32" s="28">
        <v>20.94</v>
      </c>
      <c r="H32" s="28">
        <f>G32-F32</f>
        <v>-0.2099999999999973</v>
      </c>
      <c r="I32" s="26">
        <v>20.18</v>
      </c>
      <c r="J32" s="26"/>
      <c r="K32" s="27">
        <v>48</v>
      </c>
      <c r="L32" s="27"/>
    </row>
    <row r="33" spans="1:12" s="1" customFormat="1" ht="14.25">
      <c r="A33" s="37" t="s">
        <v>10</v>
      </c>
      <c r="B33" s="38"/>
      <c r="C33" s="39">
        <f>SUM(C6:C32)</f>
        <v>250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23" t="s">
        <v>97</v>
      </c>
      <c r="B43" s="34">
        <v>43746</v>
      </c>
      <c r="C43" s="32"/>
      <c r="D43" s="54"/>
      <c r="E43" s="54"/>
      <c r="F43" s="54">
        <v>73</v>
      </c>
      <c r="G43" s="54">
        <v>73</v>
      </c>
      <c r="H43" s="54"/>
      <c r="I43" s="28"/>
      <c r="J43" s="28"/>
      <c r="K43" s="32"/>
      <c r="L43" s="32"/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43734</v>
      </c>
      <c r="C45" s="32"/>
      <c r="D45" s="54"/>
      <c r="E45" s="54"/>
      <c r="F45" s="54">
        <v>65</v>
      </c>
      <c r="G45" s="54">
        <v>65</v>
      </c>
      <c r="H45" s="71"/>
      <c r="I45" s="28">
        <v>48</v>
      </c>
      <c r="J45" s="28"/>
      <c r="K45" s="32">
        <v>1000000</v>
      </c>
      <c r="L45" s="32"/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3272.6</v>
      </c>
      <c r="C2" s="16">
        <v>250</v>
      </c>
      <c r="D2" s="17">
        <v>6250</v>
      </c>
      <c r="E2" s="16">
        <v>2</v>
      </c>
      <c r="F2" s="18">
        <f>B22</f>
        <v>7143.90929324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4.25">
      <c r="A4" s="14" t="s">
        <v>63</v>
      </c>
      <c r="B4" s="15">
        <f>B15</f>
        <v>799.97</v>
      </c>
      <c r="C4" s="16">
        <f>SUM(C2:C3)</f>
        <v>250</v>
      </c>
      <c r="D4" s="17">
        <f>SUM(D2:D3)</f>
        <v>6250</v>
      </c>
      <c r="E4" s="16">
        <f>SUM(E2:E3)</f>
        <v>2</v>
      </c>
      <c r="F4" s="18">
        <f>B24</f>
        <v>8089.05132738</v>
      </c>
      <c r="G4" s="5"/>
    </row>
    <row r="7" spans="1:10" ht="15">
      <c r="A7" s="80">
        <v>43756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64</v>
      </c>
      <c r="B10" s="85" t="s">
        <v>65</v>
      </c>
      <c r="C10" s="85" t="s">
        <v>66</v>
      </c>
      <c r="D10" s="85" t="s">
        <v>67</v>
      </c>
      <c r="H10" s="6"/>
      <c r="I10" s="6"/>
      <c r="J10" s="6"/>
    </row>
    <row r="11" spans="1:10" ht="14.25">
      <c r="A11" s="84"/>
      <c r="B11" s="86">
        <v>43756</v>
      </c>
      <c r="C11" s="86">
        <v>43755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81</v>
      </c>
      <c r="B13" s="78">
        <v>3272.6</v>
      </c>
      <c r="C13" s="78">
        <v>3272.12</v>
      </c>
      <c r="D13" s="88">
        <v>0.4800000000000182</v>
      </c>
      <c r="H13" s="6"/>
      <c r="I13" s="6"/>
      <c r="J13" s="6"/>
    </row>
    <row r="14" spans="1:10" ht="14.25">
      <c r="A14" s="87" t="s">
        <v>82</v>
      </c>
      <c r="B14" s="89">
        <v>1400.14</v>
      </c>
      <c r="C14" s="78">
        <v>1400.14</v>
      </c>
      <c r="D14" s="88">
        <v>0</v>
      </c>
      <c r="H14" s="6"/>
      <c r="I14" s="6"/>
      <c r="J14" s="6"/>
    </row>
    <row r="15" spans="1:10" ht="14.25">
      <c r="A15" s="87" t="s">
        <v>83</v>
      </c>
      <c r="B15" s="89">
        <v>799.97</v>
      </c>
      <c r="C15" s="78">
        <v>799.87</v>
      </c>
      <c r="D15" s="88">
        <v>0.10000000000002274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0"/>
      <c r="B18" s="87"/>
      <c r="C18" s="87"/>
      <c r="D18" s="87"/>
      <c r="H18" s="6"/>
      <c r="I18" s="6"/>
      <c r="J18" s="6"/>
    </row>
    <row r="19" spans="1:10" ht="14.25">
      <c r="A19" s="90" t="s">
        <v>101</v>
      </c>
      <c r="B19" s="91" t="s">
        <v>84</v>
      </c>
      <c r="C19" s="85" t="s">
        <v>66</v>
      </c>
      <c r="D19" s="92" t="s">
        <v>85</v>
      </c>
      <c r="G19" s="4"/>
      <c r="H19" s="6"/>
      <c r="I19" s="6"/>
      <c r="J19" s="6"/>
    </row>
    <row r="20" spans="1:10" ht="14.25">
      <c r="A20" s="87"/>
      <c r="B20" s="86">
        <v>43756</v>
      </c>
      <c r="C20" s="86">
        <v>43755</v>
      </c>
      <c r="D20" s="92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81</v>
      </c>
      <c r="B22" s="79">
        <v>7143.90929324</v>
      </c>
      <c r="C22" s="79">
        <v>7142.86032285</v>
      </c>
      <c r="D22" s="87">
        <v>1.0489703900002496</v>
      </c>
      <c r="H22" s="6"/>
      <c r="I22" s="6"/>
      <c r="J22" s="6"/>
    </row>
    <row r="23" spans="1:10" ht="14.25">
      <c r="A23" s="87" t="s">
        <v>82</v>
      </c>
      <c r="B23" s="79">
        <v>945.14203414</v>
      </c>
      <c r="C23" s="79">
        <v>945.14203414</v>
      </c>
      <c r="D23" s="88">
        <v>0</v>
      </c>
      <c r="H23" s="6"/>
      <c r="I23" s="6"/>
      <c r="J23" s="6"/>
    </row>
    <row r="24" spans="1:10" ht="14.25">
      <c r="A24" s="87" t="s">
        <v>83</v>
      </c>
      <c r="B24" s="79">
        <v>8089.05132738</v>
      </c>
      <c r="C24" s="79">
        <v>8088.0023569899995</v>
      </c>
      <c r="D24" s="87">
        <v>1.0489703900002496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4.25">
      <c r="A2" s="74" t="s">
        <v>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4.25">
      <c r="A3" s="75" t="s">
        <v>107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2019-10-18T17:35:19Z</dcterms:modified>
  <cp:category/>
  <cp:version/>
  <cp:contentType/>
  <cp:contentStatus/>
</cp:coreProperties>
</file>