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84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<sst xmlns="http://schemas.openxmlformats.org/spreadsheetml/2006/main" count="153" uniqueCount="124">
  <si>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</si>
  <si>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</si>
  <si>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</si>
  <si>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</si>
  <si>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</si>
  <si>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</si>
  <si>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</si>
  <si>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</si>
  <si>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</si>
  <si>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</si>
  <si>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</si>
  <si>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</si>
  <si>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</si>
  <si>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</si>
  <si>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</si>
  <si>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</si>
  <si>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</si>
  <si>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</si>
  <si>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</si>
  <si>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</si>
  <si>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</si>
  <si>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</si>
  <si>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</si>
  <si>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</si>
  <si>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</si>
  <si>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</si>
  <si>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</si>
  <si>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</si>
  <si>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</si>
  <si>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</si>
  <si>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</si>
  <si>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</si>
  <si>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</si>
  <si>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</si>
  <si>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</si>
  <si>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</si>
  <si>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</si>
  <si>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</si>
  <si>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</si>
  <si>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</si>
  <si>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</si>
  <si>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</si>
  <si>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</si>
  <si>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</si>
  <si>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</si>
  <si>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</si>
  <si>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</si>
  <si>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</si>
  <si>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</si>
  <si>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</si>
  <si>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</si>
  <si>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</si>
  <si>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</si>
  <si>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</si>
  <si>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</si>
  <si>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</si>
  <si>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</si>
  <si>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</si>
  <si>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</si>
  <si>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</si>
  <si>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</si>
  <si>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</si>
  <si>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</si>
  <si>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</si>
  <si>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</si>
  <si>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</si>
  <si>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</si>
  <si>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</si>
  <si>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</si>
  <si>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</si>
  <si>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</si>
  <si>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</si>
  <si>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</si>
  <si>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</si>
  <si>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</si>
  <si>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</si>
  <si>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</si>
  <si>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</si>
  <si>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</si>
  <si>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</si>
  <si>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</si>
  <si>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</si>
  <si>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</si>
  <si>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</si>
  <si>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</si>
  <si>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</si>
  <si>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Sagicor Financial Corporation Limited</t>
  </si>
  <si>
    <t>West India Biscuit Company Limited</t>
  </si>
  <si>
    <t>JMMB Group Limited</t>
  </si>
  <si>
    <t>Fortress Caribbean Property Fund - Dev Fund</t>
  </si>
  <si>
    <t>Fortress Caribbean Property Fund - Value Fund</t>
  </si>
  <si>
    <t>Barbados Government Debenture 6% 2020</t>
  </si>
  <si>
    <t>Barbados Government Debenture 6.125% 2021</t>
  </si>
  <si>
    <t>Barbados Government Debenture 6.625% 2020</t>
  </si>
  <si>
    <t>Barbados Government Debenture 6.75% 2021</t>
  </si>
  <si>
    <t>Barbados Government Debenture 7.25% 2026</t>
  </si>
  <si>
    <t>Barbados Government Debenture 7.25% 2028</t>
  </si>
  <si>
    <t>Barbados Government Debenture 7.25% 2029</t>
  </si>
  <si>
    <t>Barbados Government Debenture 7.75% 2030</t>
  </si>
  <si>
    <t>Barbados Government Debenture 8.5% 2018</t>
  </si>
  <si>
    <t>Barbados Government T/Note 6% 2019</t>
  </si>
  <si>
    <t>Barbados Government T/Note 6.25% 2023</t>
  </si>
  <si>
    <t>Barbados Government T/Note 6.25% 2024</t>
  </si>
  <si>
    <t>Barbados Government T/Note 6.5% 2025</t>
  </si>
  <si>
    <t>Barbados Government T/Note 6.625% 2020</t>
  </si>
  <si>
    <t>Barbados Government Debenture 6.25% 2019</t>
  </si>
  <si>
    <t>Barbados Government Debenture 7% 2023</t>
  </si>
  <si>
    <t>Barbados Government Debenture 7% 2024</t>
  </si>
  <si>
    <t>Barbados Government Debenture 7.375% 2027</t>
  </si>
  <si>
    <t>Barbados Government T/Note 4.25% 2019</t>
  </si>
  <si>
    <t>Barbados Government T/Note 6.25% 2018</t>
  </si>
  <si>
    <t>Emera Deposit Receipt -*</t>
  </si>
  <si>
    <t>Goddard Enterprises Limited -*</t>
  </si>
  <si>
    <t xml:space="preserve">FirstCaribbean International Bank </t>
  </si>
  <si>
    <t>Cave Shepherd and Company Limited -*</t>
  </si>
  <si>
    <t>August 17, 2018</t>
  </si>
  <si>
    <t>August 16, 2018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</si>
  <si>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</si>
  <si>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</si>
  <si>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</si>
  <si>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</si>
  <si>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</si>
  <si>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</si>
  <si>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Friday August 17,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</si>
</sst>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Bookman Old Style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4" fillId="0" borderId="10" xfId="0" applyFont="1" applyBorder="1" applyAlignment="1">
      <alignment wrapText="1"/>
    </xf>
    <xf numFmtId="174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75" fontId="24" fillId="0" borderId="10" xfId="0" applyNumberFormat="1" applyFont="1" applyBorder="1" applyAlignment="1">
      <alignment vertical="center"/>
    </xf>
    <xf numFmtId="49" fontId="50" fillId="0" borderId="10" xfId="0" applyNumberFormat="1" applyFont="1" applyFill="1" applyBorder="1" applyAlignment="1">
      <alignment/>
    </xf>
    <xf numFmtId="15" fontId="50" fillId="0" borderId="10" xfId="0" applyNumberFormat="1" applyFont="1" applyFill="1" applyBorder="1" applyAlignment="1">
      <alignment/>
    </xf>
    <xf numFmtId="3" fontId="50" fillId="0" borderId="10" xfId="0" applyNumberFormat="1" applyFont="1" applyFill="1" applyBorder="1" applyAlignment="1">
      <alignment/>
    </xf>
    <xf numFmtId="175" fontId="5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vertical="center"/>
    </xf>
    <xf numFmtId="176" fontId="24" fillId="0" borderId="10" xfId="0" applyNumberFormat="1" applyFont="1" applyFill="1" applyBorder="1" applyAlignment="1">
      <alignment vertical="center"/>
    </xf>
    <xf numFmtId="175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4" fillId="0" borderId="10" xfId="0" applyNumberFormat="1" applyFont="1" applyFill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174" fontId="24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24" fillId="0" borderId="10" xfId="0" applyFont="1" applyBorder="1" applyAlignment="1">
      <alignment/>
    </xf>
    <xf numFmtId="176" fontId="24" fillId="0" borderId="10" xfId="0" applyNumberFormat="1" applyFont="1" applyBorder="1" applyAlignment="1">
      <alignment/>
    </xf>
    <xf numFmtId="174" fontId="24" fillId="0" borderId="1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1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174" fontId="24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93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7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175" fontId="27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88" fontId="53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4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4" fillId="0" borderId="10" xfId="0" applyFont="1" applyFill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1" fillId="0" borderId="10" xfId="0" applyFont="1" applyBorder="1" applyAlignment="1">
      <alignment horizontal="center"/>
    </xf>
    <xf numFmtId="188" fontId="51" fillId="0" borderId="10" xfId="0" applyNumberFormat="1" applyFont="1" applyBorder="1" applyAlignment="1">
      <alignment horizontal="center"/>
    </xf>
    <xf numFmtId="171" fontId="51" fillId="0" borderId="10" xfId="42" applyFont="1" applyBorder="1" applyAlignment="1">
      <alignment horizontal="left"/>
    </xf>
    <xf numFmtId="4" fontId="51" fillId="0" borderId="10" xfId="0" applyNumberFormat="1" applyFont="1" applyFill="1" applyBorder="1" applyAlignment="1">
      <alignment horizontal="right"/>
    </xf>
    <xf numFmtId="4" fontId="51" fillId="0" borderId="10" xfId="0" applyNumberFormat="1" applyFont="1" applyBorder="1" applyAlignment="1">
      <alignment horizontal="right"/>
    </xf>
    <xf numFmtId="171" fontId="51" fillId="0" borderId="10" xfId="42" applyNumberFormat="1" applyFont="1" applyBorder="1" applyAlignment="1">
      <alignment horizontal="left"/>
    </xf>
    <xf numFmtId="171" fontId="54" fillId="0" borderId="10" xfId="42" applyFont="1" applyBorder="1" applyAlignment="1">
      <alignment horizontal="left"/>
    </xf>
    <xf numFmtId="171" fontId="51" fillId="0" borderId="11" xfId="42" applyFont="1" applyBorder="1" applyAlignment="1">
      <alignment horizontal="center"/>
    </xf>
    <xf numFmtId="171" fontId="51" fillId="0" borderId="10" xfId="42" applyFont="1" applyBorder="1" applyAlignment="1">
      <alignment horizontal="center"/>
    </xf>
    <xf numFmtId="171" fontId="51" fillId="0" borderId="10" xfId="42" applyFont="1" applyFill="1" applyBorder="1" applyAlignment="1">
      <alignment horizontal="right"/>
    </xf>
    <xf numFmtId="171" fontId="51" fillId="0" borderId="10" xfId="42" applyFont="1" applyBorder="1" applyAlignment="1">
      <alignment horizontal="right"/>
    </xf>
    <xf numFmtId="0" fontId="55" fillId="0" borderId="10" xfId="0" applyFont="1" applyFill="1" applyBorder="1" applyAlignment="1">
      <alignment horizontal="right" wrapText="1"/>
    </xf>
    <xf numFmtId="0" fontId="55" fillId="0" borderId="10" xfId="0" applyNumberFormat="1" applyFont="1" applyFill="1" applyBorder="1" applyAlignment="1">
      <alignment horizontal="right" wrapText="1"/>
    </xf>
    <xf numFmtId="172" fontId="24" fillId="0" borderId="10" xfId="0" applyNumberFormat="1" applyFont="1" applyBorder="1" applyAlignment="1" applyProtection="1">
      <alignment horizontal="center" vertical="center"/>
      <protection/>
    </xf>
    <xf numFmtId="172" fontId="56" fillId="0" borderId="10" xfId="0" applyNumberFormat="1" applyFont="1" applyBorder="1" applyAlignment="1" applyProtection="1">
      <alignment horizontal="center" vertical="center"/>
      <protection/>
    </xf>
    <xf numFmtId="173" fontId="24" fillId="0" borderId="12" xfId="0" applyNumberFormat="1" applyFont="1" applyBorder="1" applyAlignment="1">
      <alignment horizontal="center" vertical="center"/>
    </xf>
    <xf numFmtId="173" fontId="24" fillId="0" borderId="13" xfId="0" applyNumberFormat="1" applyFont="1" applyBorder="1" applyAlignment="1">
      <alignment horizontal="center" vertical="center"/>
    </xf>
    <xf numFmtId="173" fontId="24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F31" sqref="F3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4.2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4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4.25">
      <c r="A3" s="92" t="s">
        <v>123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28.5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4.2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4.25">
      <c r="A7" s="5" t="s">
        <v>17</v>
      </c>
      <c r="B7" s="6">
        <v>43308</v>
      </c>
      <c r="C7" s="7"/>
      <c r="D7" s="8"/>
      <c r="E7" s="8"/>
      <c r="F7" s="8">
        <v>2.65</v>
      </c>
      <c r="G7" s="8">
        <v>2.65</v>
      </c>
      <c r="H7" s="8"/>
      <c r="I7" s="8">
        <v>2.05</v>
      </c>
      <c r="J7" s="8"/>
      <c r="K7" s="7">
        <v>582</v>
      </c>
      <c r="L7" s="7"/>
    </row>
    <row r="8" spans="1:12" s="9" customFormat="1" ht="14.25">
      <c r="A8" s="5" t="s">
        <v>84</v>
      </c>
      <c r="B8" s="6">
        <v>43320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10986</v>
      </c>
      <c r="L8" s="7">
        <v>10740</v>
      </c>
    </row>
    <row r="9" spans="1:12" s="9" customFormat="1" ht="14.25">
      <c r="A9" s="5" t="s">
        <v>76</v>
      </c>
      <c r="B9" s="6">
        <v>43326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6707</v>
      </c>
      <c r="L9" s="7">
        <v>4712</v>
      </c>
    </row>
    <row r="10" spans="1:12" s="9" customFormat="1" ht="14.2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7951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4.2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4.25">
      <c r="A14" s="5" t="s">
        <v>114</v>
      </c>
      <c r="B14" s="6">
        <v>43329</v>
      </c>
      <c r="C14" s="7">
        <v>6</v>
      </c>
      <c r="D14" s="8">
        <v>4.18</v>
      </c>
      <c r="E14" s="8">
        <v>4.18</v>
      </c>
      <c r="F14" s="8">
        <v>4.18</v>
      </c>
      <c r="G14" s="8">
        <v>4.18</v>
      </c>
      <c r="H14" s="8">
        <f>G14-F14</f>
        <v>0</v>
      </c>
      <c r="I14" s="8">
        <v>4.05</v>
      </c>
      <c r="J14" s="8">
        <v>4.18</v>
      </c>
      <c r="K14" s="7">
        <v>2000</v>
      </c>
      <c r="L14" s="7">
        <v>1494</v>
      </c>
    </row>
    <row r="15" spans="1:12" s="9" customFormat="1" ht="14.25">
      <c r="A15" s="5" t="s">
        <v>113</v>
      </c>
      <c r="B15" s="6">
        <v>43327</v>
      </c>
      <c r="C15" s="64"/>
      <c r="D15" s="8"/>
      <c r="E15" s="8"/>
      <c r="F15" s="8">
        <v>2.54</v>
      </c>
      <c r="G15" s="8">
        <v>2.54</v>
      </c>
      <c r="H15" s="8"/>
      <c r="I15" s="8">
        <v>2.54</v>
      </c>
      <c r="J15" s="8">
        <v>2.6</v>
      </c>
      <c r="K15" s="7">
        <v>3850</v>
      </c>
      <c r="L15" s="7">
        <v>2250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4.25">
      <c r="A17" s="10" t="s">
        <v>89</v>
      </c>
      <c r="B17" s="45">
        <v>43329</v>
      </c>
      <c r="C17" s="64">
        <v>38867</v>
      </c>
      <c r="D17" s="46">
        <v>0.2</v>
      </c>
      <c r="E17" s="46">
        <v>0.182</v>
      </c>
      <c r="F17" s="46">
        <v>0.16</v>
      </c>
      <c r="G17" s="46">
        <v>0.2</v>
      </c>
      <c r="H17" s="8">
        <f>G17-F17</f>
        <v>0.04000000000000001</v>
      </c>
      <c r="I17" s="46"/>
      <c r="J17" s="46"/>
      <c r="K17" s="64"/>
      <c r="L17" s="64"/>
    </row>
    <row r="18" spans="1:12" s="9" customFormat="1" ht="14.25">
      <c r="A18" s="5" t="s">
        <v>90</v>
      </c>
      <c r="B18" s="6">
        <v>43329</v>
      </c>
      <c r="C18" s="64">
        <v>67743</v>
      </c>
      <c r="D18" s="8">
        <v>0.6</v>
      </c>
      <c r="E18" s="8">
        <v>0.6</v>
      </c>
      <c r="F18" s="8">
        <v>0.6</v>
      </c>
      <c r="G18" s="8">
        <v>0.6</v>
      </c>
      <c r="H18" s="8">
        <f>G18-F18</f>
        <v>0</v>
      </c>
      <c r="I18" s="8">
        <v>0.4</v>
      </c>
      <c r="J18" s="8"/>
      <c r="K18" s="7">
        <v>3500</v>
      </c>
      <c r="L18" s="7"/>
    </row>
    <row r="19" spans="1:12" s="9" customFormat="1" ht="14.25">
      <c r="A19" s="5" t="s">
        <v>112</v>
      </c>
      <c r="B19" s="6">
        <v>43329</v>
      </c>
      <c r="C19" s="64">
        <v>14017</v>
      </c>
      <c r="D19" s="8">
        <v>4</v>
      </c>
      <c r="E19" s="8">
        <v>4</v>
      </c>
      <c r="F19" s="8">
        <v>4</v>
      </c>
      <c r="G19" s="8">
        <v>4</v>
      </c>
      <c r="H19" s="8">
        <f>G19-F19</f>
        <v>0</v>
      </c>
      <c r="I19" s="8">
        <v>3.8</v>
      </c>
      <c r="J19" s="8">
        <v>4</v>
      </c>
      <c r="K19" s="7">
        <v>1000</v>
      </c>
      <c r="L19" s="7">
        <v>9293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>
        <f>G20-F20</f>
        <v>0</v>
      </c>
      <c r="I20" s="8"/>
      <c r="J20" s="8"/>
      <c r="K20" s="7"/>
      <c r="L20" s="7"/>
    </row>
    <row r="21" spans="1:12" s="9" customFormat="1" ht="14.25">
      <c r="A21" s="5" t="s">
        <v>85</v>
      </c>
      <c r="B21" s="6">
        <v>43291</v>
      </c>
      <c r="C21" s="64"/>
      <c r="D21" s="8"/>
      <c r="E21" s="8"/>
      <c r="F21" s="8">
        <v>3.3</v>
      </c>
      <c r="G21" s="8">
        <v>3.3</v>
      </c>
      <c r="H21" s="8"/>
      <c r="I21" s="8">
        <v>3</v>
      </c>
      <c r="J21" s="8">
        <v>3.2</v>
      </c>
      <c r="K21" s="7">
        <v>80</v>
      </c>
      <c r="L21" s="7">
        <v>6961</v>
      </c>
    </row>
    <row r="22" spans="1:12" s="9" customFormat="1" ht="14.25">
      <c r="A22" s="5" t="s">
        <v>88</v>
      </c>
      <c r="B22" s="6">
        <v>43312</v>
      </c>
      <c r="C22" s="64"/>
      <c r="D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4.25">
      <c r="A26" s="5" t="s">
        <v>32</v>
      </c>
      <c r="B26" s="6">
        <v>43329</v>
      </c>
      <c r="C26" s="64">
        <v>200</v>
      </c>
      <c r="D26" s="8">
        <v>6</v>
      </c>
      <c r="E26" s="8">
        <v>6</v>
      </c>
      <c r="F26" s="8">
        <v>6.09</v>
      </c>
      <c r="G26" s="8">
        <v>6</v>
      </c>
      <c r="H26" s="8">
        <f>G26-F26</f>
        <v>-0.08999999999999986</v>
      </c>
      <c r="I26" s="8">
        <v>3.5</v>
      </c>
      <c r="J26" s="8">
        <v>6</v>
      </c>
      <c r="K26" s="7">
        <v>838</v>
      </c>
      <c r="L26" s="7">
        <v>7175</v>
      </c>
    </row>
    <row r="27" spans="1:12" s="9" customFormat="1" ht="14.2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4.25">
      <c r="A28" s="5" t="s">
        <v>86</v>
      </c>
      <c r="B28" s="6">
        <v>43328</v>
      </c>
      <c r="C28" s="64"/>
      <c r="D28" s="8"/>
      <c r="E28" s="8"/>
      <c r="F28" s="8">
        <v>2.29</v>
      </c>
      <c r="G28" s="8">
        <v>2.29</v>
      </c>
      <c r="H28" s="8"/>
      <c r="I28" s="8">
        <v>2.29</v>
      </c>
      <c r="J28" s="8">
        <v>2.3</v>
      </c>
      <c r="K28" s="7">
        <v>17222</v>
      </c>
      <c r="L28" s="7">
        <v>21971</v>
      </c>
    </row>
    <row r="29" spans="1:12" s="9" customFormat="1" ht="14.25" hidden="1">
      <c r="A29" s="5" t="s">
        <v>75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4.25" hidden="1">
      <c r="A30" s="5" t="s">
        <v>72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4.25">
      <c r="A31" s="5" t="s">
        <v>87</v>
      </c>
      <c r="B31" s="6">
        <v>43298</v>
      </c>
      <c r="C31" s="64"/>
      <c r="D31" s="8"/>
      <c r="E31" s="8"/>
      <c r="F31" s="8">
        <v>19.5</v>
      </c>
      <c r="G31" s="8">
        <v>19.5</v>
      </c>
      <c r="H31" s="8"/>
      <c r="I31" s="8">
        <v>19.5</v>
      </c>
      <c r="J31" s="8"/>
      <c r="K31" s="7">
        <v>23267</v>
      </c>
      <c r="L31" s="7"/>
    </row>
    <row r="32" spans="1:12" s="9" customFormat="1" ht="14.25">
      <c r="A32" s="5" t="s">
        <v>111</v>
      </c>
      <c r="B32" s="6"/>
      <c r="C32" s="64"/>
      <c r="D32" s="8"/>
      <c r="E32" s="8"/>
      <c r="F32" s="46">
        <v>15.44</v>
      </c>
      <c r="G32" s="46">
        <v>15.57</v>
      </c>
      <c r="H32" s="46">
        <f>G32-F32</f>
        <v>0.13000000000000078</v>
      </c>
      <c r="I32" s="8">
        <v>15.28</v>
      </c>
      <c r="J32" s="8"/>
      <c r="K32" s="7">
        <v>6</v>
      </c>
      <c r="L32" s="7"/>
    </row>
    <row r="33" spans="1:12" s="9" customFormat="1" ht="14.25">
      <c r="A33" s="24" t="s">
        <v>10</v>
      </c>
      <c r="B33" s="14"/>
      <c r="C33" s="25">
        <f>SUM(C5:C32)</f>
        <v>120833</v>
      </c>
      <c r="D33" s="15"/>
      <c r="E33" s="15"/>
      <c r="F33" s="15"/>
      <c r="G33" s="15" t="s">
        <v>69</v>
      </c>
      <c r="H33" s="15"/>
      <c r="I33" s="15"/>
      <c r="J33" s="41"/>
      <c r="K33" s="41"/>
      <c r="L33" s="41"/>
    </row>
    <row r="34" spans="1:12" ht="14.2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4.2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4.2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4.2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4.2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4.2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4.2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91</v>
      </c>
      <c r="B43" s="45">
        <v>43224</v>
      </c>
      <c r="C43" s="64"/>
      <c r="D43" s="65"/>
      <c r="E43" s="65"/>
      <c r="F43" s="65"/>
      <c r="G43" s="65"/>
      <c r="H43" s="65"/>
      <c r="I43" s="46">
        <v>50</v>
      </c>
      <c r="J43" s="46">
        <v>98</v>
      </c>
      <c r="K43" s="64">
        <v>15000</v>
      </c>
      <c r="L43" s="64">
        <v>15000</v>
      </c>
    </row>
    <row r="44" spans="1:12" s="38" customFormat="1" ht="12.75" customHeight="1">
      <c r="A44" s="10" t="s">
        <v>92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105</v>
      </c>
      <c r="B45" s="45"/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1000</v>
      </c>
    </row>
    <row r="46" spans="1:12" s="38" customFormat="1" ht="12.75" customHeight="1">
      <c r="A46" s="10" t="s">
        <v>93</v>
      </c>
      <c r="B46" s="45">
        <v>43234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51000</v>
      </c>
    </row>
    <row r="47" spans="1:12" s="38" customFormat="1" ht="12.75" customHeight="1">
      <c r="A47" s="10" t="s">
        <v>94</v>
      </c>
      <c r="B47" s="45">
        <v>43228</v>
      </c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21000</v>
      </c>
    </row>
    <row r="48" spans="1:12" s="38" customFormat="1" ht="12.75" customHeight="1">
      <c r="A48" s="10" t="s">
        <v>106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1000</v>
      </c>
    </row>
    <row r="49" spans="1:12" s="38" customFormat="1" ht="12.75" customHeight="1">
      <c r="A49" s="10" t="s">
        <v>107</v>
      </c>
      <c r="B49" s="45"/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1000</v>
      </c>
    </row>
    <row r="50" spans="1:12" s="38" customFormat="1" ht="12.75" customHeight="1">
      <c r="A50" s="10" t="s">
        <v>95</v>
      </c>
      <c r="B50" s="45"/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199000</v>
      </c>
    </row>
    <row r="51" spans="1:12" s="38" customFormat="1" ht="12.75" customHeight="1">
      <c r="A51" s="10" t="s">
        <v>96</v>
      </c>
      <c r="B51" s="45"/>
      <c r="C51" s="64"/>
      <c r="D51" s="65"/>
      <c r="E51" s="65"/>
      <c r="F51" s="65"/>
      <c r="G51" s="65"/>
      <c r="H51" s="65"/>
      <c r="I51" s="46">
        <v>50</v>
      </c>
      <c r="J51" s="46">
        <v>98</v>
      </c>
      <c r="K51" s="64">
        <v>200000</v>
      </c>
      <c r="L51" s="64">
        <v>220000</v>
      </c>
    </row>
    <row r="52" spans="1:12" s="38" customFormat="1" ht="12.75" customHeight="1">
      <c r="A52" s="10" t="s">
        <v>97</v>
      </c>
      <c r="B52" s="45"/>
      <c r="C52" s="64"/>
      <c r="D52" s="65"/>
      <c r="E52" s="65"/>
      <c r="F52" s="65"/>
      <c r="G52" s="65"/>
      <c r="H52" s="65"/>
      <c r="I52" s="46">
        <v>50</v>
      </c>
      <c r="J52" s="46">
        <v>98.5</v>
      </c>
      <c r="K52" s="64">
        <v>20000</v>
      </c>
      <c r="L52" s="64">
        <v>20000</v>
      </c>
    </row>
    <row r="53" spans="1:12" s="38" customFormat="1" ht="12.75" customHeight="1">
      <c r="A53" s="10" t="s">
        <v>108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2000</v>
      </c>
    </row>
    <row r="54" spans="1:12" s="38" customFormat="1" ht="12.75" customHeight="1">
      <c r="A54" s="10" t="s">
        <v>98</v>
      </c>
      <c r="B54" s="45"/>
      <c r="C54" s="64"/>
      <c r="D54" s="65"/>
      <c r="E54" s="65"/>
      <c r="F54" s="65"/>
      <c r="G54" s="65"/>
      <c r="H54" s="65"/>
      <c r="I54" s="46"/>
      <c r="J54" s="46">
        <v>100</v>
      </c>
      <c r="K54" s="64"/>
      <c r="L54" s="64">
        <v>24000</v>
      </c>
    </row>
    <row r="55" spans="1:12" s="38" customFormat="1" ht="12.75" customHeight="1">
      <c r="A55" s="10" t="s">
        <v>99</v>
      </c>
      <c r="B55" s="45"/>
      <c r="C55" s="64"/>
      <c r="D55" s="65"/>
      <c r="E55" s="65"/>
      <c r="F55" s="65"/>
      <c r="G55" s="65"/>
      <c r="H55" s="65"/>
      <c r="I55" s="46"/>
      <c r="J55" s="46">
        <v>103</v>
      </c>
      <c r="K55" s="64"/>
      <c r="L55" s="64">
        <v>50000</v>
      </c>
    </row>
    <row r="56" spans="1:12" s="38" customFormat="1" ht="12.75" customHeight="1">
      <c r="A56" s="10" t="s">
        <v>109</v>
      </c>
      <c r="B56" s="45"/>
      <c r="C56" s="64"/>
      <c r="D56" s="65"/>
      <c r="E56" s="65"/>
      <c r="F56" s="65"/>
      <c r="G56" s="65"/>
      <c r="H56" s="65"/>
      <c r="I56" s="46"/>
      <c r="J56" s="46">
        <v>100</v>
      </c>
      <c r="K56" s="64"/>
      <c r="L56" s="64">
        <v>3000</v>
      </c>
    </row>
    <row r="57" spans="1:12" s="38" customFormat="1" ht="12.75" customHeight="1">
      <c r="A57" s="10" t="s">
        <v>100</v>
      </c>
      <c r="B57" s="45"/>
      <c r="C57" s="64"/>
      <c r="D57" s="65"/>
      <c r="E57" s="65"/>
      <c r="F57" s="65"/>
      <c r="G57" s="65"/>
      <c r="H57" s="65"/>
      <c r="I57" s="46"/>
      <c r="J57" s="46">
        <v>101</v>
      </c>
      <c r="K57" s="64"/>
      <c r="L57" s="64">
        <v>50000</v>
      </c>
    </row>
    <row r="58" spans="1:12" s="38" customFormat="1" ht="12.75" customHeight="1">
      <c r="A58" s="10" t="s">
        <v>110</v>
      </c>
      <c r="B58" s="45"/>
      <c r="C58" s="64"/>
      <c r="D58" s="65"/>
      <c r="E58" s="65"/>
      <c r="F58" s="65"/>
      <c r="G58" s="65"/>
      <c r="H58" s="65"/>
      <c r="I58" s="46"/>
      <c r="J58" s="46">
        <v>100</v>
      </c>
      <c r="K58" s="64"/>
      <c r="L58" s="64">
        <v>1000</v>
      </c>
    </row>
    <row r="59" spans="1:12" s="38" customFormat="1" ht="12.75" customHeight="1">
      <c r="A59" s="10" t="s">
        <v>101</v>
      </c>
      <c r="B59" s="45"/>
      <c r="C59" s="64"/>
      <c r="D59" s="65"/>
      <c r="E59" s="65"/>
      <c r="F59" s="65"/>
      <c r="G59" s="65"/>
      <c r="H59" s="65"/>
      <c r="I59" s="46"/>
      <c r="J59" s="46">
        <v>103</v>
      </c>
      <c r="K59" s="64"/>
      <c r="L59" s="64">
        <v>23000</v>
      </c>
    </row>
    <row r="60" spans="1:12" s="38" customFormat="1" ht="12.75" customHeight="1">
      <c r="A60" s="10" t="s">
        <v>102</v>
      </c>
      <c r="B60" s="45"/>
      <c r="C60" s="64"/>
      <c r="D60" s="65"/>
      <c r="E60" s="65"/>
      <c r="F60" s="65"/>
      <c r="G60" s="65"/>
      <c r="H60" s="65"/>
      <c r="I60" s="46">
        <v>50</v>
      </c>
      <c r="J60" s="46">
        <v>99.75</v>
      </c>
      <c r="K60" s="64">
        <v>10000</v>
      </c>
      <c r="L60" s="64">
        <v>10000</v>
      </c>
    </row>
    <row r="61" spans="1:12" s="38" customFormat="1" ht="12.75" customHeight="1">
      <c r="A61" s="10" t="s">
        <v>103</v>
      </c>
      <c r="B61" s="45"/>
      <c r="C61" s="64"/>
      <c r="D61" s="65"/>
      <c r="E61" s="65"/>
      <c r="F61" s="65"/>
      <c r="G61" s="65"/>
      <c r="H61" s="65"/>
      <c r="I61" s="46"/>
      <c r="J61" s="46">
        <v>100</v>
      </c>
      <c r="K61" s="64"/>
      <c r="L61" s="64">
        <v>70000</v>
      </c>
    </row>
    <row r="62" spans="1:12" s="38" customFormat="1" ht="12.75" customHeight="1">
      <c r="A62" s="10" t="s">
        <v>104</v>
      </c>
      <c r="B62" s="45"/>
      <c r="C62" s="64"/>
      <c r="D62" s="65"/>
      <c r="E62" s="65"/>
      <c r="F62" s="65"/>
      <c r="G62" s="65"/>
      <c r="H62" s="65"/>
      <c r="I62" s="46">
        <v>50</v>
      </c>
      <c r="J62" s="46">
        <v>95</v>
      </c>
      <c r="K62" s="64">
        <v>50000</v>
      </c>
      <c r="L62" s="64">
        <v>50000</v>
      </c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4.2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4.2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4.2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4.2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5" width="11.7109375" style="51" bestFit="1" customWidth="1"/>
    <col min="6" max="6" width="12.4218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52.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4.25">
      <c r="A2" s="54" t="s">
        <v>61</v>
      </c>
      <c r="B2" s="55">
        <f>B13</f>
        <v>3054.2</v>
      </c>
      <c r="C2" s="88">
        <v>120633</v>
      </c>
      <c r="D2" s="89">
        <v>104368.28</v>
      </c>
      <c r="E2" s="88">
        <v>26</v>
      </c>
      <c r="F2" s="56">
        <f>B22</f>
        <v>6633.32</v>
      </c>
      <c r="G2" s="53"/>
    </row>
    <row r="3" spans="1:7" s="51" customFormat="1" ht="14.25">
      <c r="A3" s="54" t="s">
        <v>62</v>
      </c>
      <c r="B3" s="55">
        <f>B14</f>
        <v>1433.97</v>
      </c>
      <c r="C3" s="88">
        <v>200</v>
      </c>
      <c r="D3" s="89">
        <v>1200</v>
      </c>
      <c r="E3" s="88">
        <v>1</v>
      </c>
      <c r="F3" s="56">
        <f>B23</f>
        <v>967.99</v>
      </c>
      <c r="G3" s="53"/>
    </row>
    <row r="4" spans="1:7" s="51" customFormat="1" ht="14.25">
      <c r="A4" s="54" t="s">
        <v>63</v>
      </c>
      <c r="B4" s="55">
        <f>B15</f>
        <v>755.1</v>
      </c>
      <c r="C4" s="57">
        <f>SUM(C2:C3)</f>
        <v>120833</v>
      </c>
      <c r="D4" s="58">
        <f>SUM(D2:D3)</f>
        <v>105568.28</v>
      </c>
      <c r="E4" s="57">
        <f>SUM(E2:E3)</f>
        <v>27</v>
      </c>
      <c r="F4" s="56">
        <f>B24</f>
        <v>7601.31</v>
      </c>
      <c r="G4" s="53"/>
    </row>
    <row r="5" spans="1:6" ht="14.25">
      <c r="A5" s="48"/>
      <c r="B5" s="48"/>
      <c r="C5" s="48"/>
      <c r="D5" s="48"/>
      <c r="E5" s="48"/>
      <c r="F5" s="48"/>
    </row>
    <row r="6" spans="1:6" ht="14.25">
      <c r="A6" s="48"/>
      <c r="B6" s="48"/>
      <c r="C6" s="48"/>
      <c r="D6" s="48"/>
      <c r="E6" s="48"/>
      <c r="F6" s="48"/>
    </row>
    <row r="7" spans="1:10" s="51" customFormat="1" ht="15">
      <c r="A7" s="69" t="s">
        <v>115</v>
      </c>
      <c r="B7" s="70"/>
      <c r="C7" s="72"/>
      <c r="D7" s="72"/>
      <c r="G7" s="59"/>
      <c r="H7" s="59"/>
      <c r="I7" s="59"/>
      <c r="J7" s="59"/>
    </row>
    <row r="8" spans="1:10" s="51" customFormat="1" ht="14.25">
      <c r="A8" s="73"/>
      <c r="B8" s="72"/>
      <c r="C8" s="72"/>
      <c r="D8" s="72"/>
      <c r="G8" s="59"/>
      <c r="H8" s="59"/>
      <c r="I8" s="59"/>
      <c r="J8" s="59"/>
    </row>
    <row r="9" spans="1:10" s="51" customFormat="1" ht="14.25">
      <c r="A9" s="74"/>
      <c r="B9" s="75"/>
      <c r="C9" s="75"/>
      <c r="D9" s="75"/>
      <c r="G9" s="59"/>
      <c r="H9" s="59"/>
      <c r="I9" s="59"/>
      <c r="J9" s="59"/>
    </row>
    <row r="10" spans="1:10" s="51" customFormat="1" ht="14.25">
      <c r="A10" s="76" t="s">
        <v>64</v>
      </c>
      <c r="B10" s="77" t="s">
        <v>65</v>
      </c>
      <c r="C10" s="77" t="s">
        <v>66</v>
      </c>
      <c r="D10" s="77" t="s">
        <v>67</v>
      </c>
      <c r="G10" s="59"/>
      <c r="H10" s="59"/>
      <c r="I10" s="59"/>
      <c r="J10" s="59"/>
    </row>
    <row r="11" spans="1:10" s="51" customFormat="1" ht="14.25">
      <c r="A11" s="75"/>
      <c r="B11" s="78" t="s">
        <v>115</v>
      </c>
      <c r="C11" s="78" t="s">
        <v>116</v>
      </c>
      <c r="D11" s="77"/>
      <c r="G11" s="59"/>
      <c r="H11" s="59"/>
      <c r="I11" s="59"/>
      <c r="J11" s="59"/>
    </row>
    <row r="12" spans="1:10" s="51" customFormat="1" ht="14.25">
      <c r="A12" s="75"/>
      <c r="B12" s="75"/>
      <c r="C12" s="75"/>
      <c r="D12" s="75"/>
      <c r="G12" s="59"/>
      <c r="H12" s="59"/>
      <c r="I12" s="59"/>
      <c r="J12" s="59"/>
    </row>
    <row r="13" spans="1:10" s="51" customFormat="1" ht="14.25">
      <c r="A13" s="79" t="s">
        <v>117</v>
      </c>
      <c r="B13" s="80">
        <v>3054.2</v>
      </c>
      <c r="C13" s="81">
        <v>3053.07</v>
      </c>
      <c r="D13" s="82">
        <v>1.13</v>
      </c>
      <c r="G13" s="59"/>
      <c r="H13" s="59"/>
      <c r="I13" s="59"/>
      <c r="J13" s="59"/>
    </row>
    <row r="14" spans="1:10" s="51" customFormat="1" ht="14.25">
      <c r="A14" s="79" t="s">
        <v>118</v>
      </c>
      <c r="B14" s="71">
        <v>1433.97</v>
      </c>
      <c r="C14" s="81">
        <v>1442.8</v>
      </c>
      <c r="D14" s="82">
        <v>-8.83</v>
      </c>
      <c r="G14" s="59"/>
      <c r="H14" s="59"/>
      <c r="I14" s="59"/>
      <c r="J14" s="59"/>
    </row>
    <row r="15" spans="1:10" s="51" customFormat="1" ht="14.25">
      <c r="A15" s="79" t="s">
        <v>119</v>
      </c>
      <c r="B15" s="71">
        <v>755.1</v>
      </c>
      <c r="C15" s="81">
        <v>755.45</v>
      </c>
      <c r="D15" s="82">
        <v>-0.35</v>
      </c>
      <c r="G15" s="59"/>
      <c r="H15" s="59"/>
      <c r="I15" s="59"/>
      <c r="J15" s="59"/>
    </row>
    <row r="16" spans="1:10" s="51" customFormat="1" ht="14.25">
      <c r="A16" s="79"/>
      <c r="B16" s="79"/>
      <c r="C16" s="79"/>
      <c r="D16" s="79"/>
      <c r="G16" s="59"/>
      <c r="H16" s="59"/>
      <c r="I16" s="59"/>
      <c r="J16" s="59"/>
    </row>
    <row r="17" spans="1:10" s="51" customFormat="1" ht="14.25">
      <c r="A17" s="79"/>
      <c r="B17" s="79"/>
      <c r="C17" s="79"/>
      <c r="D17" s="79"/>
      <c r="G17" s="59"/>
      <c r="H17" s="59"/>
      <c r="I17" s="59"/>
      <c r="J17" s="59"/>
    </row>
    <row r="18" spans="1:10" s="51" customFormat="1" ht="14.25">
      <c r="A18" s="83"/>
      <c r="B18" s="79"/>
      <c r="C18" s="79"/>
      <c r="D18" s="79"/>
      <c r="G18" s="59"/>
      <c r="H18" s="59"/>
      <c r="I18" s="59"/>
      <c r="J18" s="59"/>
    </row>
    <row r="19" spans="1:10" s="51" customFormat="1" ht="14.25">
      <c r="A19" s="83" t="s">
        <v>120</v>
      </c>
      <c r="B19" s="84" t="s">
        <v>121</v>
      </c>
      <c r="C19" s="77" t="s">
        <v>66</v>
      </c>
      <c r="D19" s="85" t="s">
        <v>122</v>
      </c>
      <c r="H19" s="59"/>
      <c r="I19" s="59"/>
      <c r="J19" s="59"/>
    </row>
    <row r="20" spans="1:10" s="51" customFormat="1" ht="14.25">
      <c r="A20" s="79"/>
      <c r="B20" s="78" t="s">
        <v>115</v>
      </c>
      <c r="C20" s="78" t="s">
        <v>116</v>
      </c>
      <c r="D20" s="85"/>
      <c r="G20" s="59"/>
      <c r="H20" s="59"/>
      <c r="I20" s="59"/>
      <c r="J20" s="59"/>
    </row>
    <row r="21" spans="1:10" s="51" customFormat="1" ht="14.25">
      <c r="A21" s="79"/>
      <c r="B21" s="79"/>
      <c r="C21" s="79"/>
      <c r="D21" s="79"/>
      <c r="G21" s="59"/>
      <c r="H21" s="59"/>
      <c r="I21" s="59"/>
      <c r="J21" s="59"/>
    </row>
    <row r="22" spans="1:10" s="51" customFormat="1" ht="14.25">
      <c r="A22" s="79" t="s">
        <v>117</v>
      </c>
      <c r="B22" s="86">
        <v>6633.32</v>
      </c>
      <c r="C22" s="87">
        <v>6630.86</v>
      </c>
      <c r="D22" s="79">
        <v>2.46</v>
      </c>
      <c r="G22" s="59"/>
      <c r="H22" s="59"/>
      <c r="I22" s="59"/>
      <c r="J22" s="59"/>
    </row>
    <row r="23" spans="1:10" s="51" customFormat="1" ht="14.25">
      <c r="A23" s="79" t="s">
        <v>118</v>
      </c>
      <c r="B23" s="86">
        <v>967.99</v>
      </c>
      <c r="C23" s="87">
        <v>973.95</v>
      </c>
      <c r="D23" s="82">
        <v>-5.96</v>
      </c>
      <c r="G23" s="59"/>
      <c r="H23" s="59"/>
      <c r="I23" s="59"/>
      <c r="J23" s="59"/>
    </row>
    <row r="24" spans="1:10" s="51" customFormat="1" ht="14.25">
      <c r="A24" s="79" t="s">
        <v>119</v>
      </c>
      <c r="B24" s="86">
        <v>7601.31</v>
      </c>
      <c r="C24" s="87">
        <v>7604.81</v>
      </c>
      <c r="D24" s="79">
        <v>-3.5</v>
      </c>
      <c r="G24" s="59"/>
      <c r="H24" s="59"/>
      <c r="I24" s="59"/>
      <c r="J24" s="60"/>
    </row>
    <row r="25" spans="7:10" s="51" customFormat="1" ht="14.25">
      <c r="G25" s="59"/>
      <c r="H25" s="59"/>
      <c r="I25" s="59"/>
      <c r="J25" s="60"/>
    </row>
    <row r="26" spans="8:10" ht="14.2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1" sqref="A1:M19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4.2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4.25">
      <c r="A2" s="91" t="s">
        <v>79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4.25">
      <c r="A3" s="92" t="s">
        <v>123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28.5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4.25">
      <c r="A5" s="10" t="s">
        <v>80</v>
      </c>
      <c r="B5" s="66" t="s">
        <v>82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4.25">
      <c r="A6" s="10" t="s">
        <v>78</v>
      </c>
      <c r="B6" s="66" t="s">
        <v>83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4.2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4.2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4.2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4.2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4.2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4.2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4.2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4.2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4.2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4.2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4.2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4.2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4.2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2018-08-17T19:13:55Z</dcterms:modified>
  <cp:category/>
  <cp:version/>
  <cp:contentType/>
  <cp:contentStatus/>
</cp:coreProperties>
</file>